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ica.ornelas\Desktop\2022\Modificaciones\Cuenta Pública 4to Trim\"/>
    </mc:Choice>
  </mc:AlternateContent>
  <bookViews>
    <workbookView xWindow="0" yWindow="0" windowWidth="19200" windowHeight="7190"/>
  </bookViews>
  <sheets>
    <sheet name="GC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1" l="1"/>
  <c r="G35" i="1"/>
  <c r="G33" i="1"/>
  <c r="G32" i="1"/>
  <c r="G31" i="1" s="1"/>
  <c r="G30" i="1"/>
  <c r="G29" i="1"/>
  <c r="G28" i="1"/>
  <c r="G27" i="1"/>
  <c r="G25" i="1"/>
  <c r="G23" i="1" s="1"/>
  <c r="G24" i="1"/>
  <c r="G22" i="1"/>
  <c r="G21" i="1"/>
  <c r="G20" i="1"/>
  <c r="G12" i="1"/>
  <c r="G13" i="1"/>
  <c r="G14" i="1"/>
  <c r="G15" i="1"/>
  <c r="G16" i="1"/>
  <c r="G17" i="1"/>
  <c r="G18" i="1"/>
  <c r="G11" i="1"/>
  <c r="G9" i="1"/>
  <c r="G8" i="1"/>
  <c r="C31" i="1"/>
  <c r="D31" i="1"/>
  <c r="E31" i="1"/>
  <c r="F31" i="1"/>
  <c r="C23" i="1"/>
  <c r="D23" i="1"/>
  <c r="E23" i="1"/>
  <c r="F23" i="1"/>
  <c r="C19" i="1"/>
  <c r="D19" i="1"/>
  <c r="E19" i="1"/>
  <c r="F19" i="1"/>
  <c r="C10" i="1"/>
  <c r="D10" i="1"/>
  <c r="E10" i="1"/>
  <c r="F10" i="1"/>
  <c r="F6" i="1" l="1"/>
  <c r="F37" i="1" s="1"/>
  <c r="D6" i="1"/>
  <c r="D37" i="1" s="1"/>
  <c r="G19" i="1"/>
  <c r="E6" i="1"/>
  <c r="E37" i="1" s="1"/>
  <c r="C6" i="1"/>
  <c r="C37" i="1" s="1"/>
  <c r="G10" i="1"/>
  <c r="B37" i="1"/>
  <c r="G6" i="1" l="1"/>
  <c r="G37" i="1" s="1"/>
</calcChain>
</file>

<file path=xl/sharedStrings.xml><?xml version="1.0" encoding="utf-8"?>
<sst xmlns="http://schemas.openxmlformats.org/spreadsheetml/2006/main" count="46" uniqueCount="46">
  <si>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</si>
  <si>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</si>
  <si>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</si>
  <si>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</si>
  <si>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</si>
  <si>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</si>
  <si>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</si>
  <si>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</si>
  <si>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</si>
  <si>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</si>
  <si>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</si>
  <si>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</si>
  <si>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</si>
  <si>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</si>
  <si>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</si>
  <si>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</si>
  <si>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</si>
  <si>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</si>
  <si>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</si>
  <si>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</si>
  <si>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</si>
  <si>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</si>
  <si>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</si>
  <si>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</si>
  <si>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</si>
  <si>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</si>
  <si>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</si>
  <si>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</si>
  <si>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</si>
  <si>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</si>
  <si>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</si>
  <si>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</si>
  <si>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</si>
  <si>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</si>
  <si>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</si>
  <si>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</si>
  <si>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</si>
  <si>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</si>
  <si>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</si>
  <si>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</si>
  <si>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</si>
  <si>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</si>
  <si>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</si>
  <si>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</si>
  <si>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</si>
  <si>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León, Guanajuato
Gasto por Categoría Programática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</si>
</sst>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0" xfId="9" applyFont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 applyProtection="1">
      <alignment horizontal="right"/>
      <protection locked="0"/>
    </xf>
    <xf numFmtId="3" fontId="7" fillId="0" borderId="12" xfId="0" applyNumberFormat="1" applyFont="1" applyBorder="1" applyProtection="1">
      <protection locked="0"/>
    </xf>
    <xf numFmtId="3" fontId="2" fillId="0" borderId="12" xfId="0" applyNumberFormat="1" applyFont="1" applyBorder="1" applyProtection="1">
      <protection locked="0"/>
    </xf>
    <xf numFmtId="3" fontId="2" fillId="0" borderId="11" xfId="0" applyNumberFormat="1" applyFont="1" applyBorder="1" applyProtection="1">
      <protection locked="0"/>
    </xf>
    <xf numFmtId="3" fontId="7" fillId="0" borderId="11" xfId="0" applyNumberFormat="1" applyFont="1" applyBorder="1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4" xfId="0" applyFont="1" applyBorder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  <xf numFmtId="4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4" fontId="8" fillId="0" borderId="0" xfId="0" applyNumberFormat="1" applyFont="1" applyBorder="1" applyAlignment="1" applyProtection="1">
      <alignment horizontal="center" vertical="center"/>
      <protection locked="0"/>
    </xf>
    <xf numFmtId="0" fontId="7" fillId="2" borderId="10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11" xfId="9" applyFont="1" applyFill="1" applyBorder="1" applyAlignment="1">
      <alignment horizontal="center" vertical="center"/>
    </xf>
    <xf numFmtId="0" fontId="7" fillId="0" borderId="1" xfId="9" applyFont="1" applyBorder="1" applyAlignment="1">
      <alignment horizontal="center" vertical="center"/>
    </xf>
    <xf numFmtId="0" fontId="2" fillId="0" borderId="3" xfId="9" applyFont="1" applyBorder="1"/>
    <xf numFmtId="0" fontId="2" fillId="0" borderId="3" xfId="8" applyFont="1" applyBorder="1" applyAlignment="1" applyProtection="1">
      <alignment horizontal="left" vertical="top" indent="1"/>
      <protection hidden="1"/>
    </xf>
    <xf numFmtId="0" fontId="2" fillId="0" borderId="3" xfId="0" applyFont="1" applyBorder="1" applyAlignment="1">
      <alignment horizontal="left" indent="2"/>
    </xf>
    <xf numFmtId="0" fontId="2" fillId="0" borderId="13" xfId="0" applyFont="1" applyBorder="1" applyAlignment="1">
      <alignment horizontal="left"/>
    </xf>
    <xf numFmtId="0" fontId="7" fillId="0" borderId="13" xfId="0" applyFont="1" applyBorder="1" applyAlignment="1" applyProtection="1">
      <alignment horizontal="left" inden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9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zoomScaleNormal="100" zoomScaleSheetLayoutView="90" workbookViewId="0">
      <selection sqref="A1:G1"/>
    </sheetView>
  </sheetViews>
  <sheetFormatPr baseColWidth="10" defaultColWidth="11.453125" defaultRowHeight="10" x14ac:dyDescent="0.2"/>
  <cols>
    <col min="1" max="1" width="62.453125" style="1" customWidth="1"/>
    <col min="2" max="2" width="15.7265625" style="1" customWidth="1"/>
    <col min="3" max="3" width="18.7265625" style="1" customWidth="1"/>
    <col min="4" max="4" width="15.7265625" style="1" customWidth="1"/>
    <col min="5" max="7" width="15.7265625" style="2" customWidth="1"/>
    <col min="8" max="16384" width="11.453125" style="1"/>
  </cols>
  <sheetData>
    <row r="1" spans="1:7" ht="33" customHeight="1" x14ac:dyDescent="0.25">
      <c r="A1" s="35" t="s">
        <v>45</v>
      </c>
      <c r="B1" s="36"/>
      <c r="C1" s="36"/>
      <c r="D1" s="36"/>
      <c r="E1" s="36"/>
      <c r="F1" s="36"/>
      <c r="G1" s="37"/>
    </row>
    <row r="2" spans="1:7" ht="14.5" customHeight="1" x14ac:dyDescent="0.2">
      <c r="A2" s="21"/>
      <c r="B2" s="32" t="s">
        <v>0</v>
      </c>
      <c r="C2" s="33"/>
      <c r="D2" s="33"/>
      <c r="E2" s="33"/>
      <c r="F2" s="34"/>
      <c r="G2" s="30" t="s">
        <v>7</v>
      </c>
    </row>
    <row r="3" spans="1:7" ht="21" x14ac:dyDescent="0.2">
      <c r="A3" s="22" t="s">
        <v>1</v>
      </c>
      <c r="B3" s="7" t="s">
        <v>2</v>
      </c>
      <c r="C3" s="4" t="s">
        <v>3</v>
      </c>
      <c r="D3" s="4" t="s">
        <v>4</v>
      </c>
      <c r="E3" s="4" t="s">
        <v>5</v>
      </c>
      <c r="F3" s="8" t="s">
        <v>6</v>
      </c>
      <c r="G3" s="31"/>
    </row>
    <row r="4" spans="1:7" ht="10.5" x14ac:dyDescent="0.2">
      <c r="A4" s="23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0.5" x14ac:dyDescent="0.2">
      <c r="A5" s="24"/>
      <c r="B5" s="6"/>
      <c r="C5" s="6"/>
      <c r="D5" s="6"/>
      <c r="E5" s="6"/>
      <c r="F5" s="6"/>
      <c r="G5" s="6"/>
    </row>
    <row r="6" spans="1:7" ht="10.5" x14ac:dyDescent="0.25">
      <c r="A6" s="25" t="s">
        <v>10</v>
      </c>
      <c r="B6" s="9">
        <v>6424292580.4699993</v>
      </c>
      <c r="C6" s="9">
        <f t="shared" ref="C6:G6" si="0">C7+C10+C19+C23+C26+C31</f>
        <v>1833920184.2999995</v>
      </c>
      <c r="D6" s="9">
        <f t="shared" si="0"/>
        <v>8258212764.1500053</v>
      </c>
      <c r="E6" s="9">
        <f t="shared" si="0"/>
        <v>6868228027.6400023</v>
      </c>
      <c r="F6" s="9">
        <f t="shared" si="0"/>
        <v>6720197554.7400026</v>
      </c>
      <c r="G6" s="9">
        <f t="shared" si="0"/>
        <v>1389984736.5100026</v>
      </c>
    </row>
    <row r="7" spans="1:7" ht="10.5" x14ac:dyDescent="0.25">
      <c r="A7" s="26" t="s">
        <v>11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</row>
    <row r="8" spans="1:7" x14ac:dyDescent="0.2">
      <c r="A8" s="27" t="s">
        <v>12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f>D8-E8</f>
        <v>0</v>
      </c>
    </row>
    <row r="9" spans="1:7" x14ac:dyDescent="0.2">
      <c r="A9" s="27" t="s">
        <v>13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f>D9-E9</f>
        <v>0</v>
      </c>
    </row>
    <row r="10" spans="1:7" ht="10.5" x14ac:dyDescent="0.25">
      <c r="A10" s="26" t="s">
        <v>14</v>
      </c>
      <c r="B10" s="10">
        <v>4567569187.1299992</v>
      </c>
      <c r="C10" s="10">
        <f t="shared" ref="C10:G10" si="1">SUM(C11:C18)</f>
        <v>1898248782.5999992</v>
      </c>
      <c r="D10" s="10">
        <f t="shared" si="1"/>
        <v>6465817969.1100044</v>
      </c>
      <c r="E10" s="10">
        <f t="shared" si="1"/>
        <v>5210605143.6100016</v>
      </c>
      <c r="F10" s="10">
        <f t="shared" si="1"/>
        <v>5071922440.1900024</v>
      </c>
      <c r="G10" s="10">
        <f t="shared" si="1"/>
        <v>1255212825.5000031</v>
      </c>
    </row>
    <row r="11" spans="1:7" x14ac:dyDescent="0.2">
      <c r="A11" s="27" t="s">
        <v>15</v>
      </c>
      <c r="B11" s="11">
        <v>3247541879.1399999</v>
      </c>
      <c r="C11" s="11">
        <v>310371039.00999987</v>
      </c>
      <c r="D11" s="11">
        <v>3557912917.5300026</v>
      </c>
      <c r="E11" s="11">
        <v>3106407103.8900018</v>
      </c>
      <c r="F11" s="11">
        <v>3070212900.7900028</v>
      </c>
      <c r="G11" s="11">
        <f>D11-E11</f>
        <v>451505813.64000082</v>
      </c>
    </row>
    <row r="12" spans="1:7" x14ac:dyDescent="0.2">
      <c r="A12" s="27" t="s">
        <v>16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f t="shared" ref="G12:G32" si="2">D12-E12</f>
        <v>0</v>
      </c>
    </row>
    <row r="13" spans="1:7" x14ac:dyDescent="0.2">
      <c r="A13" s="27" t="s">
        <v>17</v>
      </c>
      <c r="B13" s="11">
        <v>302003296.58999979</v>
      </c>
      <c r="C13" s="11">
        <v>8147560.299999998</v>
      </c>
      <c r="D13" s="11">
        <v>310150856.8900001</v>
      </c>
      <c r="E13" s="11">
        <v>285620337.0800001</v>
      </c>
      <c r="F13" s="11">
        <v>279468252.84000009</v>
      </c>
      <c r="G13" s="11">
        <f t="shared" si="2"/>
        <v>24530519.810000002</v>
      </c>
    </row>
    <row r="14" spans="1:7" x14ac:dyDescent="0.2">
      <c r="A14" s="27" t="s">
        <v>18</v>
      </c>
      <c r="B14" s="11">
        <v>197944782.93000004</v>
      </c>
      <c r="C14" s="11">
        <v>-21151329.480000008</v>
      </c>
      <c r="D14" s="11">
        <v>176793453.45000002</v>
      </c>
      <c r="E14" s="11">
        <v>174933518.19000009</v>
      </c>
      <c r="F14" s="11">
        <v>174933518.19000009</v>
      </c>
      <c r="G14" s="11">
        <f t="shared" si="2"/>
        <v>1859935.2599999309</v>
      </c>
    </row>
    <row r="15" spans="1:7" x14ac:dyDescent="0.2">
      <c r="A15" s="27" t="s">
        <v>19</v>
      </c>
      <c r="B15" s="11">
        <v>19783638.240000006</v>
      </c>
      <c r="C15" s="11">
        <v>-505490.68999999948</v>
      </c>
      <c r="D15" s="11">
        <v>19278147.54999999</v>
      </c>
      <c r="E15" s="11">
        <v>17561669.399999999</v>
      </c>
      <c r="F15" s="11">
        <v>17270271.620000001</v>
      </c>
      <c r="G15" s="11">
        <f t="shared" si="2"/>
        <v>1716478.1499999911</v>
      </c>
    </row>
    <row r="16" spans="1:7" x14ac:dyDescent="0.2">
      <c r="A16" s="27" t="s">
        <v>20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1">
        <f t="shared" si="2"/>
        <v>0</v>
      </c>
    </row>
    <row r="17" spans="1:7" x14ac:dyDescent="0.2">
      <c r="A17" s="27" t="s">
        <v>21</v>
      </c>
      <c r="B17" s="11">
        <v>149540157.23999998</v>
      </c>
      <c r="C17" s="11">
        <v>46070425.280000001</v>
      </c>
      <c r="D17" s="11">
        <v>195610582.51999998</v>
      </c>
      <c r="E17" s="11">
        <v>134072252.10000004</v>
      </c>
      <c r="F17" s="11">
        <v>134052252.10000004</v>
      </c>
      <c r="G17" s="11">
        <f t="shared" si="2"/>
        <v>61538330.419999942</v>
      </c>
    </row>
    <row r="18" spans="1:7" x14ac:dyDescent="0.2">
      <c r="A18" s="27" t="s">
        <v>22</v>
      </c>
      <c r="B18" s="11">
        <v>650755432.99000001</v>
      </c>
      <c r="C18" s="11">
        <v>1555316578.1799994</v>
      </c>
      <c r="D18" s="11">
        <v>2206072011.170002</v>
      </c>
      <c r="E18" s="11">
        <v>1492010262.9499996</v>
      </c>
      <c r="F18" s="11">
        <v>1395985244.6499996</v>
      </c>
      <c r="G18" s="11">
        <f t="shared" si="2"/>
        <v>714061748.22000241</v>
      </c>
    </row>
    <row r="19" spans="1:7" ht="10.5" x14ac:dyDescent="0.25">
      <c r="A19" s="26" t="s">
        <v>23</v>
      </c>
      <c r="B19" s="10">
        <v>1126180300</v>
      </c>
      <c r="C19" s="10">
        <f t="shared" ref="C19:G19" si="3">SUM(C20:C22)</f>
        <v>-76801686.069999993</v>
      </c>
      <c r="D19" s="10">
        <f t="shared" si="3"/>
        <v>1049378613.9300004</v>
      </c>
      <c r="E19" s="10">
        <f t="shared" si="3"/>
        <v>924222046.32000077</v>
      </c>
      <c r="F19" s="10">
        <f t="shared" si="3"/>
        <v>915899597.86000085</v>
      </c>
      <c r="G19" s="10">
        <f t="shared" si="3"/>
        <v>125156567.60999966</v>
      </c>
    </row>
    <row r="20" spans="1:7" x14ac:dyDescent="0.2">
      <c r="A20" s="27" t="s">
        <v>24</v>
      </c>
      <c r="B20" s="11">
        <v>570455175.02999997</v>
      </c>
      <c r="C20" s="11">
        <v>-112511666.67000002</v>
      </c>
      <c r="D20" s="11">
        <v>457943508.36000001</v>
      </c>
      <c r="E20" s="11">
        <v>413654158.33000004</v>
      </c>
      <c r="F20" s="11">
        <v>410542475.64000005</v>
      </c>
      <c r="G20" s="11">
        <f t="shared" si="2"/>
        <v>44289350.029999971</v>
      </c>
    </row>
    <row r="21" spans="1:7" x14ac:dyDescent="0.2">
      <c r="A21" s="27" t="s">
        <v>25</v>
      </c>
      <c r="B21" s="11">
        <v>555725124.97000003</v>
      </c>
      <c r="C21" s="11">
        <v>35709980.600000016</v>
      </c>
      <c r="D21" s="11">
        <v>591435105.57000041</v>
      </c>
      <c r="E21" s="11">
        <v>510567887.99000072</v>
      </c>
      <c r="F21" s="11">
        <v>505357122.22000074</v>
      </c>
      <c r="G21" s="11">
        <f t="shared" si="2"/>
        <v>80867217.579999685</v>
      </c>
    </row>
    <row r="22" spans="1:7" x14ac:dyDescent="0.2">
      <c r="A22" s="27" t="s">
        <v>26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f t="shared" si="2"/>
        <v>0</v>
      </c>
    </row>
    <row r="23" spans="1:7" ht="10.5" x14ac:dyDescent="0.25">
      <c r="A23" s="26" t="s">
        <v>27</v>
      </c>
      <c r="B23" s="10">
        <v>160439554.18000001</v>
      </c>
      <c r="C23" s="10">
        <f t="shared" ref="C23:G23" si="4">SUM(C24:C25)</f>
        <v>11275233.879999999</v>
      </c>
      <c r="D23" s="10">
        <f t="shared" si="4"/>
        <v>171714788.06000003</v>
      </c>
      <c r="E23" s="10">
        <f t="shared" si="4"/>
        <v>163177232.43000004</v>
      </c>
      <c r="F23" s="10">
        <f t="shared" si="4"/>
        <v>162445451.57000002</v>
      </c>
      <c r="G23" s="10">
        <f t="shared" si="4"/>
        <v>8537555.6299999952</v>
      </c>
    </row>
    <row r="24" spans="1:7" x14ac:dyDescent="0.2">
      <c r="A24" s="27" t="s">
        <v>28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f t="shared" si="2"/>
        <v>0</v>
      </c>
    </row>
    <row r="25" spans="1:7" x14ac:dyDescent="0.2">
      <c r="A25" s="27" t="s">
        <v>29</v>
      </c>
      <c r="B25" s="11">
        <v>160439554.18000001</v>
      </c>
      <c r="C25" s="11">
        <v>11275233.879999999</v>
      </c>
      <c r="D25" s="11">
        <v>171714788.06000003</v>
      </c>
      <c r="E25" s="11">
        <v>163177232.43000004</v>
      </c>
      <c r="F25" s="11">
        <v>162445451.57000002</v>
      </c>
      <c r="G25" s="11">
        <f t="shared" si="2"/>
        <v>8537555.6299999952</v>
      </c>
    </row>
    <row r="26" spans="1:7" ht="10.5" x14ac:dyDescent="0.25">
      <c r="A26" s="26" t="s">
        <v>30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</row>
    <row r="27" spans="1:7" x14ac:dyDescent="0.2">
      <c r="A27" s="27" t="s">
        <v>31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f t="shared" si="2"/>
        <v>0</v>
      </c>
    </row>
    <row r="28" spans="1:7" x14ac:dyDescent="0.2">
      <c r="A28" s="27" t="s">
        <v>32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f t="shared" si="2"/>
        <v>0</v>
      </c>
    </row>
    <row r="29" spans="1:7" x14ac:dyDescent="0.2">
      <c r="A29" s="27" t="s">
        <v>33</v>
      </c>
      <c r="B29" s="11">
        <v>0</v>
      </c>
      <c r="C29" s="11">
        <v>0</v>
      </c>
      <c r="D29" s="11">
        <v>0</v>
      </c>
      <c r="E29" s="11">
        <v>0</v>
      </c>
      <c r="F29" s="11">
        <v>0</v>
      </c>
      <c r="G29" s="11">
        <f t="shared" si="2"/>
        <v>0</v>
      </c>
    </row>
    <row r="30" spans="1:7" x14ac:dyDescent="0.2">
      <c r="A30" s="27" t="s">
        <v>34</v>
      </c>
      <c r="B30" s="11">
        <v>0</v>
      </c>
      <c r="C30" s="11">
        <v>0</v>
      </c>
      <c r="D30" s="11">
        <v>0</v>
      </c>
      <c r="E30" s="11">
        <v>0</v>
      </c>
      <c r="F30" s="11">
        <v>0</v>
      </c>
      <c r="G30" s="11">
        <f t="shared" si="2"/>
        <v>0</v>
      </c>
    </row>
    <row r="31" spans="1:7" ht="10.5" x14ac:dyDescent="0.25">
      <c r="A31" s="26" t="s">
        <v>35</v>
      </c>
      <c r="B31" s="10">
        <v>570103539.16000009</v>
      </c>
      <c r="C31" s="10">
        <f t="shared" ref="C31:G31" si="5">C32</f>
        <v>1197853.8899999992</v>
      </c>
      <c r="D31" s="10">
        <f t="shared" si="5"/>
        <v>571301393.05000007</v>
      </c>
      <c r="E31" s="10">
        <f t="shared" si="5"/>
        <v>570223605.28000009</v>
      </c>
      <c r="F31" s="10">
        <f t="shared" si="5"/>
        <v>569930065.12</v>
      </c>
      <c r="G31" s="10">
        <f t="shared" si="5"/>
        <v>1077787.7699999809</v>
      </c>
    </row>
    <row r="32" spans="1:7" x14ac:dyDescent="0.2">
      <c r="A32" s="27" t="s">
        <v>36</v>
      </c>
      <c r="B32" s="11">
        <v>570103539.16000009</v>
      </c>
      <c r="C32" s="11">
        <v>1197853.8899999992</v>
      </c>
      <c r="D32" s="11">
        <v>571301393.05000007</v>
      </c>
      <c r="E32" s="11">
        <v>570223605.28000009</v>
      </c>
      <c r="F32" s="11">
        <v>569930065.12</v>
      </c>
      <c r="G32" s="11">
        <f t="shared" si="2"/>
        <v>1077787.7699999809</v>
      </c>
    </row>
    <row r="33" spans="1:7" ht="10.5" x14ac:dyDescent="0.25">
      <c r="A33" s="5" t="s">
        <v>37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f>D33-E33</f>
        <v>0</v>
      </c>
    </row>
    <row r="34" spans="1:7" ht="10.5" x14ac:dyDescent="0.25">
      <c r="A34" s="5" t="s">
        <v>38</v>
      </c>
      <c r="B34" s="10">
        <v>149204103.88</v>
      </c>
      <c r="C34" s="10">
        <v>14111570.319999998</v>
      </c>
      <c r="D34" s="10">
        <v>163315674.20000002</v>
      </c>
      <c r="E34" s="10">
        <v>163115674.20000002</v>
      </c>
      <c r="F34" s="10">
        <v>163115674.20000002</v>
      </c>
      <c r="G34" s="10">
        <f t="shared" ref="G34:G35" si="6">D34-E34</f>
        <v>200000</v>
      </c>
    </row>
    <row r="35" spans="1:7" ht="10.5" x14ac:dyDescent="0.25">
      <c r="A35" s="5" t="s">
        <v>39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f t="shared" si="6"/>
        <v>0</v>
      </c>
    </row>
    <row r="36" spans="1:7" x14ac:dyDescent="0.2">
      <c r="A36" s="28"/>
      <c r="B36" s="12"/>
      <c r="C36" s="12"/>
      <c r="D36" s="12"/>
      <c r="E36" s="12"/>
      <c r="F36" s="12"/>
      <c r="G36" s="12"/>
    </row>
    <row r="37" spans="1:7" ht="10.5" x14ac:dyDescent="0.25">
      <c r="A37" s="29" t="s">
        <v>40</v>
      </c>
      <c r="B37" s="13">
        <f>B35+B34+B33+B6</f>
        <v>6573496684.3499994</v>
      </c>
      <c r="C37" s="13">
        <f t="shared" ref="C37:G37" si="7">C35+C34+C33+C6</f>
        <v>1848031754.6199994</v>
      </c>
      <c r="D37" s="13">
        <f t="shared" si="7"/>
        <v>8421528438.3500051</v>
      </c>
      <c r="E37" s="13">
        <f t="shared" si="7"/>
        <v>7031343701.8400021</v>
      </c>
      <c r="F37" s="13">
        <f t="shared" si="7"/>
        <v>6883313228.9400024</v>
      </c>
      <c r="G37" s="13">
        <f t="shared" si="7"/>
        <v>1390184736.5100026</v>
      </c>
    </row>
    <row r="50" spans="1:5" x14ac:dyDescent="0.2">
      <c r="A50" s="15"/>
    </row>
    <row r="51" spans="1:5" ht="10.5" x14ac:dyDescent="0.2">
      <c r="A51" s="16" t="s">
        <v>41</v>
      </c>
      <c r="B51" s="14"/>
      <c r="C51" s="17"/>
      <c r="D51" s="17" t="s">
        <v>42</v>
      </c>
      <c r="E51" s="18"/>
    </row>
    <row r="52" spans="1:5" ht="10.5" x14ac:dyDescent="0.2">
      <c r="A52" s="14" t="s">
        <v>43</v>
      </c>
      <c r="B52" s="14"/>
      <c r="C52" s="19"/>
      <c r="D52" s="19" t="s">
        <v>44</v>
      </c>
      <c r="E52" s="20"/>
    </row>
  </sheetData>
  <sheetProtection formatCells="0" formatColumns="0" formatRows="0" autoFilter="0"/>
  <protectedRanges>
    <protectedRange sqref="A38:G65523" name="Rango1"/>
    <protectedRange sqref="B7:G7 B26:G26 A32 A36:G36 B10:G10 B19:G19 B23:G23 A8:G9 A11:G18 A20:G22 A24:G25 A27:G30 B31:G35" name="Rango1_3"/>
    <protectedRange sqref="B4:G6" name="Rango1_2_2"/>
    <protectedRange sqref="A37:G37" name="Rango1_1_2"/>
  </protectedRanges>
  <mergeCells count="3">
    <mergeCell ref="G2:G3"/>
    <mergeCell ref="B2:F2"/>
    <mergeCell ref="A1:G1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Monica Ornelas Lozano</cp:lastModifiedBy>
  <cp:revision/>
  <cp:lastPrinted>2023-01-24T14:25:09Z</cp:lastPrinted>
  <dcterms:created xsi:type="dcterms:W3CDTF">2012-12-11T21:13:37Z</dcterms:created>
  <dcterms:modified xsi:type="dcterms:W3CDTF">2023-01-24T14:25:59Z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